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4\"/>
    </mc:Choice>
  </mc:AlternateContent>
  <bookViews>
    <workbookView xWindow="-120" yWindow="-120" windowWidth="21840" windowHeight="13140" activeTab="11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62913"/>
</workbook>
</file>

<file path=xl/calcChain.xml><?xml version="1.0" encoding="utf-8"?>
<calcChain xmlns="http://schemas.openxmlformats.org/spreadsheetml/2006/main">
  <c r="E23" i="6" l="1"/>
  <c r="E23" i="10" l="1"/>
  <c r="E23" i="11" l="1"/>
  <c r="E7" i="4" l="1"/>
  <c r="E23" i="1" l="1"/>
  <c r="E7" i="1"/>
  <c r="E7" i="6" l="1"/>
  <c r="E7" i="5" l="1"/>
  <c r="E7" i="12" l="1"/>
  <c r="E7" i="3" l="1"/>
  <c r="E8" i="3"/>
  <c r="E40" i="2" l="1"/>
  <c r="E36" i="2"/>
  <c r="E41" i="2" s="1"/>
  <c r="E7" i="8" l="1"/>
  <c r="E7" i="2" l="1"/>
  <c r="E8" i="2"/>
  <c r="E23" i="7" l="1"/>
  <c r="E7" i="7"/>
  <c r="E7" i="9" l="1"/>
  <c r="E7" i="11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20" i="4" l="1"/>
  <c r="E16" i="4"/>
  <c r="E11" i="9" l="1"/>
  <c r="E12" i="9"/>
  <c r="E36" i="11" l="1"/>
  <c r="E35" i="11"/>
  <c r="E34" i="11"/>
  <c r="E19" i="5" l="1"/>
  <c r="E27" i="9" l="1"/>
  <c r="E13" i="4" l="1"/>
  <c r="E14" i="4"/>
  <c r="E8" i="5" l="1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2" i="6"/>
  <c r="E33" i="6"/>
  <c r="E34" i="6"/>
  <c r="E35" i="6"/>
  <c r="E36" i="6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8" i="4"/>
  <c r="E9" i="4"/>
  <c r="E10" i="4"/>
  <c r="E11" i="4"/>
  <c r="E12" i="4"/>
  <c r="E15" i="4"/>
  <c r="E17" i="4"/>
  <c r="E18" i="4"/>
  <c r="E19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7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8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9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<sst xmlns="http://schemas.openxmlformats.org/spreadsheetml/2006/main" count="914" uniqueCount="19">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</sst>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  <xf numFmtId="0" fontId="4" fillId="0" borderId="0"/>
    <xf numFmtId="0" fontId="20" fillId="0" borderId="0"/>
  </cellStyleXfs>
  <cellXfs count="82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166" fontId="0" fillId="0" borderId="35" xfId="0" applyNumberFormat="1" applyBorder="1" applyAlignment="1">
      <alignment horizontal="center"/>
    </xf>
    <xf numFmtId="2" fontId="21" fillId="0" borderId="36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</cellXfs>
  <cellStyles count="14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  <cellStyle name="Normal 7" xfId="12"/>
    <cellStyle name="Нормален 2" xfId="13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H29" sqref="H29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29" t="s">
        <v>3</v>
      </c>
      <c r="E3" s="11" t="s">
        <v>4</v>
      </c>
    </row>
    <row r="4" spans="1:5" ht="26.25" customHeight="1" x14ac:dyDescent="0.2">
      <c r="A4" s="68"/>
      <c r="B4" s="68"/>
      <c r="C4" s="68"/>
      <c r="D4" s="39" t="s">
        <v>15</v>
      </c>
      <c r="E4" s="1" t="s">
        <v>5</v>
      </c>
    </row>
    <row r="5" spans="1:5" ht="14.25" customHeight="1" thickBot="1" x14ac:dyDescent="0.25">
      <c r="A5" s="69"/>
      <c r="B5" s="69"/>
      <c r="C5" s="69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45292</v>
      </c>
      <c r="D7" s="60">
        <v>32.229999999999997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45293</v>
      </c>
      <c r="D8" s="60">
        <v>66.88</v>
      </c>
      <c r="E8" s="16">
        <f t="shared" ref="E8:E37" si="0">IF(D8&gt;50,D8/50,IF(D8&lt;=50,"-"))</f>
        <v>1.3375999999999999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45294</v>
      </c>
      <c r="D9" s="60">
        <v>34.74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45295</v>
      </c>
      <c r="D10" s="60">
        <v>12.17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45296</v>
      </c>
      <c r="D11" s="60">
        <v>17.739999999999998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45297</v>
      </c>
      <c r="D12" s="60">
        <v>12.6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45298</v>
      </c>
      <c r="D13" s="60">
        <v>22.26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45299</v>
      </c>
      <c r="D14" s="60">
        <v>16.12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45300</v>
      </c>
      <c r="D15" s="60">
        <v>9.1199999999999992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45301</v>
      </c>
      <c r="D16" s="60">
        <v>9.6999999999999993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45302</v>
      </c>
      <c r="D17" s="60">
        <v>16.38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45303</v>
      </c>
      <c r="D18" s="60">
        <v>23.04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45304</v>
      </c>
      <c r="D19" s="60">
        <v>27.07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45305</v>
      </c>
      <c r="D20" s="60">
        <v>24.92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45306</v>
      </c>
      <c r="D21" s="60">
        <v>34.770000000000003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45307</v>
      </c>
      <c r="D22" s="60">
        <v>52.38</v>
      </c>
      <c r="E22" s="16">
        <f t="shared" si="0"/>
        <v>1.0476000000000001</v>
      </c>
    </row>
    <row r="23" spans="1:5" x14ac:dyDescent="0.2">
      <c r="A23" s="15" t="s">
        <v>14</v>
      </c>
      <c r="B23" s="4" t="s">
        <v>6</v>
      </c>
      <c r="C23" s="3">
        <f t="shared" si="1"/>
        <v>45308</v>
      </c>
      <c r="D23" s="60">
        <v>17.16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45309</v>
      </c>
      <c r="D24" s="60">
        <v>31.16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45310</v>
      </c>
      <c r="D25" s="60">
        <v>19.190000000000001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45311</v>
      </c>
      <c r="D26" s="60">
        <v>23.83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45312</v>
      </c>
      <c r="D27" s="60">
        <v>10.44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45313</v>
      </c>
      <c r="D28" s="60">
        <v>8.91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45314</v>
      </c>
      <c r="D29" s="60">
        <v>15.18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45315</v>
      </c>
      <c r="D30" s="60">
        <v>27.61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45316</v>
      </c>
      <c r="D31" s="60">
        <v>29.29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45317</v>
      </c>
      <c r="D32" s="60">
        <v>23.99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45318</v>
      </c>
      <c r="D33" s="60">
        <v>17.53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45319</v>
      </c>
      <c r="D34" s="60">
        <v>19.37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45320</v>
      </c>
      <c r="D35" s="60">
        <v>14.41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45321</v>
      </c>
      <c r="D36" s="60">
        <v>12.53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45322</v>
      </c>
      <c r="D37" s="60">
        <v>13.96</v>
      </c>
      <c r="E37" s="16" t="str">
        <f t="shared" si="0"/>
        <v>-</v>
      </c>
    </row>
    <row r="38" spans="1:7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7" x14ac:dyDescent="0.2">
      <c r="A39" s="73" t="s">
        <v>8</v>
      </c>
      <c r="B39" s="74"/>
      <c r="C39" s="74"/>
      <c r="D39" s="75"/>
      <c r="E39" s="17">
        <f>COUNT(D7:D37)</f>
        <v>31</v>
      </c>
    </row>
    <row r="40" spans="1:7" x14ac:dyDescent="0.2">
      <c r="A40" s="73" t="s">
        <v>9</v>
      </c>
      <c r="B40" s="74"/>
      <c r="C40" s="74"/>
      <c r="D40" s="75"/>
      <c r="E40" s="17">
        <f>COUNT(E7:E37)</f>
        <v>2</v>
      </c>
    </row>
    <row r="41" spans="1:7" x14ac:dyDescent="0.2">
      <c r="A41" s="73" t="s">
        <v>10</v>
      </c>
      <c r="B41" s="74"/>
      <c r="C41" s="74"/>
      <c r="D41" s="75"/>
      <c r="E41" s="17">
        <f>COUNT(E7:E37)</f>
        <v>2</v>
      </c>
    </row>
    <row r="42" spans="1:7" x14ac:dyDescent="0.2">
      <c r="A42" s="73" t="s">
        <v>11</v>
      </c>
      <c r="B42" s="74"/>
      <c r="C42" s="74"/>
      <c r="D42" s="75"/>
      <c r="E42" s="18">
        <f>AVERAGE(D7:D37)</f>
        <v>22.47354838709677</v>
      </c>
    </row>
    <row r="43" spans="1:7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H17" sqref="H17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6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9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45566</v>
      </c>
      <c r="D7" s="60">
        <v>8.49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45567</v>
      </c>
      <c r="D8" s="60">
        <v>13.1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45568</v>
      </c>
      <c r="D9" s="60">
        <v>28.64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45569</v>
      </c>
      <c r="D10" s="60">
        <v>74.45</v>
      </c>
      <c r="E10" s="16">
        <f t="shared" si="0"/>
        <v>1.4890000000000001</v>
      </c>
    </row>
    <row r="11" spans="1:5" x14ac:dyDescent="0.2">
      <c r="A11" s="15" t="s">
        <v>14</v>
      </c>
      <c r="B11" s="4" t="s">
        <v>6</v>
      </c>
      <c r="C11" s="3">
        <f t="shared" si="1"/>
        <v>45570</v>
      </c>
      <c r="D11" s="60">
        <v>34.24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45571</v>
      </c>
      <c r="D12" s="60">
        <v>16.38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45572</v>
      </c>
      <c r="D13" s="60">
        <v>12.39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45573</v>
      </c>
      <c r="D14" s="60">
        <v>8.7899999999999991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45574</v>
      </c>
      <c r="D15" s="60">
        <v>9.65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45575</v>
      </c>
      <c r="D16" s="60">
        <v>8.58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45576</v>
      </c>
      <c r="D17" s="60">
        <v>8.4700000000000006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45577</v>
      </c>
      <c r="D18" s="60">
        <v>13.4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45578</v>
      </c>
      <c r="D19" s="60">
        <v>8.93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45579</v>
      </c>
      <c r="D20" s="60">
        <v>8.4700000000000006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45580</v>
      </c>
      <c r="D21" s="60">
        <v>8.67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45581</v>
      </c>
      <c r="D22" s="60">
        <v>11.84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45582</v>
      </c>
      <c r="D23" s="60">
        <v>8.7799999999999994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45583</v>
      </c>
      <c r="D24" s="60">
        <v>8.4700000000000006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45584</v>
      </c>
      <c r="D25" s="60">
        <v>10.119999999999999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45585</v>
      </c>
      <c r="D26" s="60">
        <v>8.6199999999999992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45586</v>
      </c>
      <c r="D27" s="60">
        <v>8.69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45587</v>
      </c>
      <c r="D28" s="60">
        <v>8.49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45588</v>
      </c>
      <c r="D29" s="60">
        <v>8.4700000000000006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45589</v>
      </c>
      <c r="D30" s="60">
        <v>14.83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45590</v>
      </c>
      <c r="D31" s="60">
        <v>22.91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45591</v>
      </c>
      <c r="D32" s="60">
        <v>16.72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45592</v>
      </c>
      <c r="D33" s="60">
        <v>13.76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45593</v>
      </c>
      <c r="D34" s="60">
        <v>8.9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45594</v>
      </c>
      <c r="D35" s="60">
        <v>13.91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45595</v>
      </c>
      <c r="D36" s="60">
        <v>20.38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45596</v>
      </c>
      <c r="D37" s="60">
        <v>18.73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'M9'!E38+'M10'!E38</f>
        <v>305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1</v>
      </c>
    </row>
    <row r="41" spans="1:5" x14ac:dyDescent="0.2">
      <c r="A41" s="73" t="s">
        <v>10</v>
      </c>
      <c r="B41" s="74"/>
      <c r="C41" s="74"/>
      <c r="D41" s="75"/>
      <c r="E41" s="17">
        <f>'M9'!E40+'M10'!E40</f>
        <v>9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15.040967741935486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workbookViewId="0">
      <selection activeCell="I22" sqref="I22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45597</v>
      </c>
      <c r="D7" s="63">
        <v>20.314292907714844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45598</v>
      </c>
      <c r="D8" s="63">
        <v>14.881882667541504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45599</v>
      </c>
      <c r="D9" s="63">
        <v>15.026012420654297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45600</v>
      </c>
      <c r="D10" s="63">
        <v>12.616601943969727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45601</v>
      </c>
      <c r="D11" s="63">
        <v>16.879678726196289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45602</v>
      </c>
      <c r="D12" s="63">
        <v>16.635715484619141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45603</v>
      </c>
      <c r="D13" s="63">
        <v>14.984758377075195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45604</v>
      </c>
      <c r="D14" s="63">
        <v>1.6047345399856567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45605</v>
      </c>
      <c r="D15" s="63">
        <v>0.3443397581577301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45606</v>
      </c>
      <c r="D16" s="63">
        <v>0.34412619471549988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45607</v>
      </c>
      <c r="D17" s="63">
        <v>5.3667621612548828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45608</v>
      </c>
      <c r="D18" s="63">
        <v>13.811047554016113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45609</v>
      </c>
      <c r="D19" s="63">
        <v>10.364446640014648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45610</v>
      </c>
      <c r="D20" s="63">
        <v>4.0616054534912109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45611</v>
      </c>
      <c r="D21" s="63">
        <v>8.4668407440185547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45612</v>
      </c>
      <c r="D22" s="63">
        <v>9.1122312545776367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45613</v>
      </c>
      <c r="D23" s="63">
        <v>4.2892951965332031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45614</v>
      </c>
      <c r="D24" s="63">
        <v>13.095928192138672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45615</v>
      </c>
      <c r="D25" s="63">
        <v>17.739900588989258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45616</v>
      </c>
      <c r="D26" s="63">
        <v>32.900798797607422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45617</v>
      </c>
      <c r="D27" s="63">
        <v>22.427783966064453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45618</v>
      </c>
      <c r="D28" s="63">
        <v>4.3283295631408691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45619</v>
      </c>
      <c r="D29" s="63">
        <v>8.4668407440185547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45620</v>
      </c>
      <c r="D30" s="63">
        <v>8.412775993347168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45621</v>
      </c>
      <c r="D31" s="63">
        <v>7.0410256385803223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45622</v>
      </c>
      <c r="D32" s="63">
        <v>17.351263046264648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45623</v>
      </c>
      <c r="D33" s="63">
        <v>12.063613891601563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45624</v>
      </c>
      <c r="D34" s="63">
        <v>24.990846633911133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45625</v>
      </c>
      <c r="D35" s="63">
        <v>27.814048767089844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45626</v>
      </c>
      <c r="D36" s="63">
        <v>32.568569183349609</v>
      </c>
      <c r="E36" s="16" t="str">
        <f t="shared" si="0"/>
        <v>-</v>
      </c>
    </row>
    <row r="37" spans="1:5" x14ac:dyDescent="0.2">
      <c r="A37" s="73" t="s">
        <v>7</v>
      </c>
      <c r="B37" s="74"/>
      <c r="C37" s="74"/>
      <c r="D37" s="75"/>
      <c r="E37" s="17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17">
        <f>'M10'!E39+'M11'!E37</f>
        <v>335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0</v>
      </c>
    </row>
    <row r="40" spans="1:5" x14ac:dyDescent="0.2">
      <c r="A40" s="73" t="s">
        <v>10</v>
      </c>
      <c r="B40" s="74"/>
      <c r="C40" s="74"/>
      <c r="D40" s="75"/>
      <c r="E40" s="17">
        <f>'M10'!E41+'M11'!E39</f>
        <v>9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13.276869901021321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100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tabSelected="1" workbookViewId="0">
      <selection activeCell="I23" sqref="I23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64" t="s">
        <v>18</v>
      </c>
      <c r="B1" s="65"/>
      <c r="C1" s="65"/>
      <c r="D1" s="65"/>
      <c r="E1" s="65"/>
    </row>
    <row r="2" spans="1:7" ht="13.5" thickBot="1" x14ac:dyDescent="0.25">
      <c r="A2" s="66"/>
      <c r="B2" s="65"/>
      <c r="C2" s="65"/>
      <c r="D2" s="65"/>
      <c r="E2" s="65"/>
    </row>
    <row r="3" spans="1:7" ht="25.5" x14ac:dyDescent="0.2">
      <c r="A3" s="67" t="s">
        <v>0</v>
      </c>
      <c r="B3" s="67" t="s">
        <v>1</v>
      </c>
      <c r="C3" s="67" t="s">
        <v>2</v>
      </c>
      <c r="D3" s="29" t="s">
        <v>3</v>
      </c>
      <c r="E3" s="11" t="s">
        <v>4</v>
      </c>
    </row>
    <row r="4" spans="1:7" ht="25.5" x14ac:dyDescent="0.2">
      <c r="A4" s="68"/>
      <c r="B4" s="68"/>
      <c r="C4" s="68"/>
      <c r="D4" s="39" t="s">
        <v>17</v>
      </c>
      <c r="E4" s="1" t="s">
        <v>5</v>
      </c>
    </row>
    <row r="5" spans="1:7" ht="15" thickBot="1" x14ac:dyDescent="0.25">
      <c r="A5" s="69"/>
      <c r="B5" s="69"/>
      <c r="C5" s="69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45627</v>
      </c>
      <c r="D7" s="60">
        <v>18.96</v>
      </c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45628</v>
      </c>
      <c r="D8" s="60">
        <v>8.59</v>
      </c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45629</v>
      </c>
      <c r="D9" s="60">
        <v>8.6300000000000008</v>
      </c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45630</v>
      </c>
      <c r="D10" s="60">
        <v>10.47</v>
      </c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45631</v>
      </c>
      <c r="D11" s="60">
        <v>13.02</v>
      </c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45632</v>
      </c>
      <c r="D12" s="60">
        <v>11.14</v>
      </c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45633</v>
      </c>
      <c r="D13" s="60">
        <v>8.4700000000000006</v>
      </c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45634</v>
      </c>
      <c r="D14" s="60">
        <v>13.39</v>
      </c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45635</v>
      </c>
      <c r="D15" s="60">
        <v>19.79</v>
      </c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45636</v>
      </c>
      <c r="D16" s="60">
        <v>13.66</v>
      </c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45637</v>
      </c>
      <c r="D17" s="60">
        <v>9.8000000000000007</v>
      </c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45638</v>
      </c>
      <c r="D18" s="60">
        <v>9.08</v>
      </c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45639</v>
      </c>
      <c r="D19" s="60">
        <v>9.83</v>
      </c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45640</v>
      </c>
      <c r="D20" s="60">
        <v>8.92</v>
      </c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45641</v>
      </c>
      <c r="D21" s="60">
        <v>8.7100000000000009</v>
      </c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45642</v>
      </c>
      <c r="D22" s="60">
        <v>9.2100000000000009</v>
      </c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45643</v>
      </c>
      <c r="D23" s="60">
        <v>10.93</v>
      </c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45644</v>
      </c>
      <c r="D24" s="60">
        <v>12.05</v>
      </c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45645</v>
      </c>
      <c r="D25" s="60">
        <v>12.04</v>
      </c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45646</v>
      </c>
      <c r="D26" s="60">
        <v>23.26</v>
      </c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45647</v>
      </c>
      <c r="D27" s="60">
        <v>32.03</v>
      </c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45648</v>
      </c>
      <c r="D28" s="60">
        <v>23.77</v>
      </c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45649</v>
      </c>
      <c r="D29" s="60">
        <v>15.23</v>
      </c>
      <c r="E29" s="16" t="str">
        <f t="shared" si="0"/>
        <v>-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45650</v>
      </c>
      <c r="D30" s="60">
        <v>24.46</v>
      </c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45651</v>
      </c>
      <c r="D31" s="60">
        <v>15.4</v>
      </c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45652</v>
      </c>
      <c r="D32" s="60">
        <v>8.4700000000000006</v>
      </c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45653</v>
      </c>
      <c r="D33" s="60">
        <v>8.4700000000000006</v>
      </c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45654</v>
      </c>
      <c r="D34" s="60">
        <v>9.35</v>
      </c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45655</v>
      </c>
      <c r="D35" s="60">
        <v>10.039999999999999</v>
      </c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45656</v>
      </c>
      <c r="D36" s="60">
        <v>10.73</v>
      </c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45657</v>
      </c>
      <c r="D37" s="60">
        <v>20.170000000000002</v>
      </c>
      <c r="E37" s="16" t="str">
        <f t="shared" si="0"/>
        <v>-</v>
      </c>
      <c r="G37" s="20"/>
    </row>
    <row r="38" spans="1:7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7" x14ac:dyDescent="0.2">
      <c r="A39" s="73" t="s">
        <v>8</v>
      </c>
      <c r="B39" s="74"/>
      <c r="C39" s="74"/>
      <c r="D39" s="75"/>
      <c r="E39" s="17">
        <f>'M11'!E38+'M12'!E38</f>
        <v>366</v>
      </c>
    </row>
    <row r="40" spans="1:7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7" x14ac:dyDescent="0.2">
      <c r="A41" s="73" t="s">
        <v>10</v>
      </c>
      <c r="B41" s="74"/>
      <c r="C41" s="74"/>
      <c r="D41" s="75"/>
      <c r="E41" s="17">
        <f>'M11'!E40+'M12'!E40</f>
        <v>9</v>
      </c>
    </row>
    <row r="42" spans="1:7" x14ac:dyDescent="0.2">
      <c r="A42" s="73" t="s">
        <v>11</v>
      </c>
      <c r="B42" s="74"/>
      <c r="C42" s="74"/>
      <c r="D42" s="75"/>
      <c r="E42" s="18">
        <f>AVERAGE(D7:D37)</f>
        <v>13.486129032258068</v>
      </c>
    </row>
    <row r="43" spans="1:7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conditionalFormatting sqref="G7:G37">
    <cfRule type="cellIs" dxfId="9" priority="35" stopIfTrue="1" operator="greaterThanOrEqual">
      <formula>55</formula>
    </cfRule>
    <cfRule type="cellIs" dxfId="8" priority="36" stopIfTrue="1" operator="greaterThanOrEqual">
      <formula>50</formula>
    </cfRule>
  </conditionalFormatting>
  <conditionalFormatting sqref="D8">
    <cfRule type="cellIs" dxfId="3" priority="3" stopIfTrue="1" operator="greaterThanOrEqual">
      <formula>55</formula>
    </cfRule>
    <cfRule type="cellIs" dxfId="2" priority="4" stopIfTrue="1" operator="greaterThanOrEqual">
      <formula>50</formula>
    </cfRule>
  </conditionalFormatting>
  <conditionalFormatting sqref="D24">
    <cfRule type="cellIs" dxfId="1" priority="1" stopIfTrue="1" operator="greaterThanOrEqual">
      <formula>55</formula>
    </cfRule>
    <cfRule type="cellIs" dxfId="0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workbookViewId="0">
      <selection activeCell="H18" sqref="H18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48">
        <v>45323</v>
      </c>
      <c r="D7" s="60">
        <v>14.11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48">
        <f>C7+1</f>
        <v>45324</v>
      </c>
      <c r="D8" s="60">
        <v>32.130000000000003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48">
        <f t="shared" ref="C9:C35" si="1">C8+1</f>
        <v>45325</v>
      </c>
      <c r="D9" s="60">
        <v>35.14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48">
        <f t="shared" si="1"/>
        <v>45326</v>
      </c>
      <c r="D10" s="60">
        <v>25.65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48">
        <f t="shared" si="1"/>
        <v>45327</v>
      </c>
      <c r="D11" s="60">
        <v>19.98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48">
        <f t="shared" si="1"/>
        <v>45328</v>
      </c>
      <c r="D12" s="60">
        <v>9.6999999999999993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48">
        <f t="shared" si="1"/>
        <v>45329</v>
      </c>
      <c r="D13" s="60">
        <v>14.86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48">
        <f t="shared" si="1"/>
        <v>45330</v>
      </c>
      <c r="D14" s="60">
        <v>20.03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48">
        <f t="shared" si="1"/>
        <v>45331</v>
      </c>
      <c r="D15" s="60">
        <v>23.85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48">
        <f t="shared" si="1"/>
        <v>45332</v>
      </c>
      <c r="D16" s="60">
        <v>20.170000000000002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48">
        <f t="shared" si="1"/>
        <v>45333</v>
      </c>
      <c r="D17" s="60">
        <v>14.4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48">
        <f t="shared" si="1"/>
        <v>45334</v>
      </c>
      <c r="D18" s="60">
        <v>13.86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48">
        <f t="shared" si="1"/>
        <v>45335</v>
      </c>
      <c r="D19" s="60">
        <v>13.86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48">
        <f t="shared" si="1"/>
        <v>45336</v>
      </c>
      <c r="D20" s="60">
        <v>13.86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48">
        <f t="shared" si="1"/>
        <v>45337</v>
      </c>
      <c r="D21" s="60">
        <v>41.86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48">
        <f t="shared" si="1"/>
        <v>45338</v>
      </c>
      <c r="D22" s="60">
        <v>20.53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48">
        <f t="shared" si="1"/>
        <v>45339</v>
      </c>
      <c r="D23" s="60">
        <v>11.79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48">
        <f t="shared" si="1"/>
        <v>45340</v>
      </c>
      <c r="D24" s="60">
        <v>14.32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48">
        <f t="shared" si="1"/>
        <v>45341</v>
      </c>
      <c r="D25" s="60">
        <v>20.38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48">
        <f t="shared" si="1"/>
        <v>45342</v>
      </c>
      <c r="D26" s="60">
        <v>13.78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48">
        <f t="shared" si="1"/>
        <v>45343</v>
      </c>
      <c r="D27" s="60">
        <v>15.09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48">
        <f t="shared" si="1"/>
        <v>45344</v>
      </c>
      <c r="D28" s="60">
        <v>20.43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48">
        <f t="shared" si="1"/>
        <v>45345</v>
      </c>
      <c r="D29" s="60">
        <v>24.61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48">
        <f t="shared" si="1"/>
        <v>45346</v>
      </c>
      <c r="D30" s="60">
        <v>31.15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48">
        <f t="shared" si="1"/>
        <v>45347</v>
      </c>
      <c r="D31" s="60">
        <v>11.97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48">
        <f t="shared" si="1"/>
        <v>45348</v>
      </c>
      <c r="D32" s="60">
        <v>27.05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48">
        <f t="shared" si="1"/>
        <v>45349</v>
      </c>
      <c r="D33" s="60">
        <v>20.71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48">
        <f t="shared" si="1"/>
        <v>45350</v>
      </c>
      <c r="D34" s="60">
        <v>17.690000000000001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48">
        <f t="shared" si="1"/>
        <v>45351</v>
      </c>
      <c r="D35" s="60">
        <v>16.190000000000001</v>
      </c>
      <c r="E35" s="16"/>
    </row>
    <row r="36" spans="1:5" x14ac:dyDescent="0.2">
      <c r="A36" s="73" t="s">
        <v>7</v>
      </c>
      <c r="B36" s="74"/>
      <c r="C36" s="74"/>
      <c r="D36" s="75"/>
      <c r="E36" s="17">
        <f>COUNT(D7:D35)</f>
        <v>29</v>
      </c>
    </row>
    <row r="37" spans="1:5" x14ac:dyDescent="0.2">
      <c r="A37" s="73" t="s">
        <v>8</v>
      </c>
      <c r="B37" s="74"/>
      <c r="C37" s="74"/>
      <c r="D37" s="75"/>
      <c r="E37" s="17">
        <f>'M1'!E38+'M2'!E36</f>
        <v>60</v>
      </c>
    </row>
    <row r="38" spans="1:5" x14ac:dyDescent="0.2">
      <c r="A38" s="73" t="s">
        <v>9</v>
      </c>
      <c r="B38" s="74"/>
      <c r="C38" s="74"/>
      <c r="D38" s="75"/>
      <c r="E38" s="17">
        <f>COUNT(E7:E35)</f>
        <v>0</v>
      </c>
    </row>
    <row r="39" spans="1:5" x14ac:dyDescent="0.2">
      <c r="A39" s="73" t="s">
        <v>10</v>
      </c>
      <c r="B39" s="74"/>
      <c r="C39" s="74"/>
      <c r="D39" s="75"/>
      <c r="E39" s="17">
        <f>'M1'!E40+'M2'!E38</f>
        <v>2</v>
      </c>
    </row>
    <row r="40" spans="1:5" x14ac:dyDescent="0.2">
      <c r="A40" s="73" t="s">
        <v>11</v>
      </c>
      <c r="B40" s="74"/>
      <c r="C40" s="74"/>
      <c r="D40" s="75"/>
      <c r="E40" s="18">
        <f>AVERAGE(D7:D35)</f>
        <v>19.970689655172418</v>
      </c>
    </row>
    <row r="41" spans="1:5" ht="13.5" thickBot="1" x14ac:dyDescent="0.25">
      <c r="A41" s="70" t="s">
        <v>12</v>
      </c>
      <c r="B41" s="71"/>
      <c r="C41" s="71"/>
      <c r="D41" s="72"/>
      <c r="E41" s="19">
        <f>(E36/29)*100</f>
        <v>100</v>
      </c>
    </row>
    <row r="42" spans="1:5" x14ac:dyDescent="0.2">
      <c r="A42" s="5"/>
      <c r="B42" s="5"/>
      <c r="C42" s="5"/>
      <c r="D42" s="5"/>
      <c r="E42" s="5"/>
    </row>
    <row r="43" spans="1:5" ht="18" x14ac:dyDescent="0.25">
      <c r="A43" s="7"/>
      <c r="B43" s="8"/>
      <c r="C43" s="8"/>
      <c r="D43" s="8"/>
      <c r="E43" s="8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H24" sqref="H24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38.2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45352</v>
      </c>
      <c r="D7" s="60">
        <v>19.02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45353</v>
      </c>
      <c r="D8" s="60">
        <v>16.37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45354</v>
      </c>
      <c r="D9" s="60">
        <v>18.059999999999999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45355</v>
      </c>
      <c r="D10" s="60">
        <v>24.62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45356</v>
      </c>
      <c r="D11" s="60">
        <v>22.83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45357</v>
      </c>
      <c r="D12" s="60">
        <v>28.71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45358</v>
      </c>
      <c r="D13" s="60">
        <v>27.79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45359</v>
      </c>
      <c r="D14" s="60">
        <v>34.950000000000003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45360</v>
      </c>
      <c r="D15" s="60">
        <v>27.44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45361</v>
      </c>
      <c r="D16" s="60">
        <v>28.33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45362</v>
      </c>
      <c r="D17" s="60">
        <v>28.75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45363</v>
      </c>
      <c r="D18" s="60">
        <v>40.4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45364</v>
      </c>
      <c r="D19" s="60">
        <v>29.78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45365</v>
      </c>
      <c r="D20" s="60">
        <v>19.899999999999999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45366</v>
      </c>
      <c r="D21" s="60">
        <v>9.44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45367</v>
      </c>
      <c r="D22" s="60">
        <v>20.07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45368</v>
      </c>
      <c r="D23" s="60">
        <v>18.559999999999999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45369</v>
      </c>
      <c r="D24" s="60">
        <v>22.07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45370</v>
      </c>
      <c r="D25" s="60">
        <v>18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45371</v>
      </c>
      <c r="D26" s="60">
        <v>9.31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45372</v>
      </c>
      <c r="D27" s="60">
        <v>12.97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45373</v>
      </c>
      <c r="D28" s="60">
        <v>16.09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45374</v>
      </c>
      <c r="D29" s="60">
        <v>13.65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45375</v>
      </c>
      <c r="D30" s="60">
        <v>19.39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45376</v>
      </c>
      <c r="D31" s="60">
        <v>19.55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45377</v>
      </c>
      <c r="D32" s="60">
        <v>11.27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45378</v>
      </c>
      <c r="D33" s="60">
        <v>8.65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45379</v>
      </c>
      <c r="D34" s="60">
        <v>20.71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45380</v>
      </c>
      <c r="D35" s="60">
        <v>42.15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45381</v>
      </c>
      <c r="D36" s="60">
        <v>51.35</v>
      </c>
      <c r="E36" s="16">
        <f t="shared" si="0"/>
        <v>1.0270000000000001</v>
      </c>
    </row>
    <row r="37" spans="1:5" x14ac:dyDescent="0.2">
      <c r="A37" s="15" t="s">
        <v>14</v>
      </c>
      <c r="B37" s="4" t="s">
        <v>6</v>
      </c>
      <c r="C37" s="3">
        <f t="shared" si="1"/>
        <v>45382</v>
      </c>
      <c r="D37" s="60">
        <v>50.14</v>
      </c>
      <c r="E37" s="16">
        <f t="shared" si="0"/>
        <v>1.0027999999999999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'M2'!E37+'M3'!E38</f>
        <v>91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2</v>
      </c>
    </row>
    <row r="41" spans="1:5" x14ac:dyDescent="0.2">
      <c r="A41" s="73" t="s">
        <v>10</v>
      </c>
      <c r="B41" s="74"/>
      <c r="C41" s="74"/>
      <c r="D41" s="75"/>
      <c r="E41" s="17">
        <f>'M2'!E39+'M3'!E40</f>
        <v>4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23.558709677419348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workbookViewId="0">
      <selection activeCell="H22" sqref="H22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38.2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45383</v>
      </c>
      <c r="D7" s="60">
        <v>42.81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45384</v>
      </c>
      <c r="D8" s="60">
        <v>57.51</v>
      </c>
      <c r="E8" s="16">
        <f t="shared" ref="E8:E36" si="0">IF(D8&gt;50,D8/50,IF(D8&lt;=50,"-"))</f>
        <v>1.1501999999999999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45385</v>
      </c>
      <c r="D9" s="60">
        <v>60.36</v>
      </c>
      <c r="E9" s="16">
        <f t="shared" si="0"/>
        <v>1.2072000000000001</v>
      </c>
    </row>
    <row r="10" spans="1:5" x14ac:dyDescent="0.2">
      <c r="A10" s="15" t="s">
        <v>14</v>
      </c>
      <c r="B10" s="4" t="s">
        <v>6</v>
      </c>
      <c r="C10" s="3">
        <f t="shared" si="1"/>
        <v>45386</v>
      </c>
      <c r="D10" s="60">
        <v>21.62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45387</v>
      </c>
      <c r="D11" s="60">
        <v>16.54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45388</v>
      </c>
      <c r="D12" s="60">
        <v>16.61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45389</v>
      </c>
      <c r="D13" s="60">
        <v>14.35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45390</v>
      </c>
      <c r="D14" s="60">
        <v>12.33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45391</v>
      </c>
      <c r="D15" s="60">
        <v>8.82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45392</v>
      </c>
      <c r="D16" s="60">
        <v>18.46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45393</v>
      </c>
      <c r="D17" s="60">
        <v>14.41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45394</v>
      </c>
      <c r="D18" s="60">
        <v>28.17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45395</v>
      </c>
      <c r="D19" s="60">
        <v>31.07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45396</v>
      </c>
      <c r="D20" s="60">
        <v>25.08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45397</v>
      </c>
      <c r="D21" s="60">
        <v>24.19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45398</v>
      </c>
      <c r="D22" s="60">
        <v>27.11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45399</v>
      </c>
      <c r="D23" s="60">
        <v>26.44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45400</v>
      </c>
      <c r="D24" s="60">
        <v>35.6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45401</v>
      </c>
      <c r="D25" s="60">
        <v>11.87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45402</v>
      </c>
      <c r="D26" s="60">
        <v>12.64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45403</v>
      </c>
      <c r="D27" s="60">
        <v>8.89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45404</v>
      </c>
      <c r="D28" s="60">
        <v>8.4700000000000006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45405</v>
      </c>
      <c r="D29" s="60">
        <v>8.4700000000000006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45406</v>
      </c>
      <c r="D30" s="60">
        <v>8.4700000000000006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45407</v>
      </c>
      <c r="D31" s="60">
        <v>31.44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45408</v>
      </c>
      <c r="D32" s="60">
        <v>49.59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45409</v>
      </c>
      <c r="D33" s="60">
        <v>12.61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45410</v>
      </c>
      <c r="D34" s="60">
        <v>11.9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45411</v>
      </c>
      <c r="D35" s="60">
        <v>15.28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45412</v>
      </c>
      <c r="D36" s="60">
        <v>22.69</v>
      </c>
      <c r="E36" s="16" t="str">
        <f t="shared" si="0"/>
        <v>-</v>
      </c>
    </row>
    <row r="37" spans="1:5" x14ac:dyDescent="0.2">
      <c r="A37" s="76" t="s">
        <v>7</v>
      </c>
      <c r="B37" s="77"/>
      <c r="C37" s="77"/>
      <c r="D37" s="78"/>
      <c r="E37" s="17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17">
        <f>'M3'!E39+'M4'!E37</f>
        <v>121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2</v>
      </c>
    </row>
    <row r="40" spans="1:5" x14ac:dyDescent="0.2">
      <c r="A40" s="73" t="s">
        <v>10</v>
      </c>
      <c r="B40" s="74"/>
      <c r="C40" s="74"/>
      <c r="D40" s="75"/>
      <c r="E40" s="17">
        <f>'M3'!E41+'M4'!E39</f>
        <v>6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22.79333333333334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H13" sqref="H13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45413</v>
      </c>
      <c r="D7" s="60">
        <v>11.6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45414</v>
      </c>
      <c r="D8" s="60">
        <v>21.73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45415</v>
      </c>
      <c r="D9" s="60">
        <v>18.7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45416</v>
      </c>
      <c r="D10" s="60">
        <v>14.4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45417</v>
      </c>
      <c r="D11" s="60">
        <v>9.18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45418</v>
      </c>
      <c r="D12" s="60">
        <v>15.65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45419</v>
      </c>
      <c r="D13" s="60">
        <v>16.61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45420</v>
      </c>
      <c r="D14" s="60">
        <v>24.39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45421</v>
      </c>
      <c r="D15" s="60">
        <v>22.92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45422</v>
      </c>
      <c r="D16" s="60">
        <v>14.65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45423</v>
      </c>
      <c r="D17" s="60">
        <v>18.989999999999998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45424</v>
      </c>
      <c r="D18" s="60">
        <v>23.74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45425</v>
      </c>
      <c r="D19" s="60">
        <v>13.82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45426</v>
      </c>
      <c r="D20" s="60">
        <v>8.86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45427</v>
      </c>
      <c r="D21" s="60">
        <v>10.66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45428</v>
      </c>
      <c r="D22" s="60">
        <v>9.64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45429</v>
      </c>
      <c r="D23" s="60">
        <v>17.23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45430</v>
      </c>
      <c r="D24" s="60">
        <v>10.54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45431</v>
      </c>
      <c r="D25" s="60">
        <v>8.6300000000000008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45432</v>
      </c>
      <c r="D26" s="60">
        <v>11.14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45433</v>
      </c>
      <c r="D27" s="60">
        <v>8.74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45434</v>
      </c>
      <c r="D28" s="60">
        <v>15.35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45435</v>
      </c>
      <c r="D29" s="60">
        <v>10.64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45436</v>
      </c>
      <c r="D30" s="60">
        <v>18.579999999999998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45437</v>
      </c>
      <c r="D31" s="60">
        <v>18.84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45438</v>
      </c>
      <c r="D32" s="60">
        <v>27.89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45439</v>
      </c>
      <c r="D33" s="60">
        <v>30.39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45440</v>
      </c>
      <c r="D34" s="60">
        <v>24.3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45441</v>
      </c>
      <c r="D35" s="60">
        <v>23.69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45442</v>
      </c>
      <c r="D36" s="60">
        <v>18.32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45443</v>
      </c>
      <c r="D37" s="60">
        <v>17.989999999999998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'M4'!E38+'M5'!E38</f>
        <v>152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'M4'!E40+'M5'!E40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16.703548387096774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4"/>
      <c r="B44" s="54"/>
      <c r="C44" s="54"/>
      <c r="D44" s="54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workbookViewId="0">
      <selection activeCell="P14" sqref="P14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45444</v>
      </c>
      <c r="D7" s="60">
        <v>20.2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45445</v>
      </c>
      <c r="D8" s="60">
        <v>12.9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45446</v>
      </c>
      <c r="D9" s="60">
        <v>21.12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45447</v>
      </c>
      <c r="D10" s="60">
        <v>21.32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45448</v>
      </c>
      <c r="D11" s="60">
        <v>19.440000000000001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45449</v>
      </c>
      <c r="D12" s="60">
        <v>16.38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45450</v>
      </c>
      <c r="D13" s="60">
        <v>15.64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45451</v>
      </c>
      <c r="D14" s="60">
        <v>15.8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45452</v>
      </c>
      <c r="D15" s="60">
        <v>15.38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45453</v>
      </c>
      <c r="D16" s="60">
        <v>17.28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45454</v>
      </c>
      <c r="D17" s="60">
        <v>20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45455</v>
      </c>
      <c r="D18" s="60">
        <v>30.23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45456</v>
      </c>
      <c r="D19" s="60">
        <v>26.8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45457</v>
      </c>
      <c r="D20" s="60">
        <v>17.89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45458</v>
      </c>
      <c r="D21" s="60">
        <v>19.29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45459</v>
      </c>
      <c r="D22" s="60">
        <v>17.399999999999999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45460</v>
      </c>
      <c r="D23" s="60">
        <v>12.37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45461</v>
      </c>
      <c r="D24" s="60">
        <v>19.47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45462</v>
      </c>
      <c r="D25" s="60">
        <v>13.79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45463</v>
      </c>
      <c r="D26" s="60">
        <v>17.34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45464</v>
      </c>
      <c r="D27" s="60">
        <v>18.71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45465</v>
      </c>
      <c r="D28" s="60">
        <v>22.35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45466</v>
      </c>
      <c r="D29" s="60">
        <v>9.75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45467</v>
      </c>
      <c r="D30" s="60">
        <v>8.48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45468</v>
      </c>
      <c r="D31" s="60">
        <v>13.39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45469</v>
      </c>
      <c r="D32" s="60">
        <v>12.9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45470</v>
      </c>
      <c r="D33" s="60">
        <v>17.12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45471</v>
      </c>
      <c r="D34" s="60">
        <v>19.440000000000001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45472</v>
      </c>
      <c r="D35" s="60">
        <v>18.64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45473</v>
      </c>
      <c r="D36" s="60">
        <v>19.03</v>
      </c>
      <c r="E36" s="16" t="str">
        <f t="shared" si="0"/>
        <v>-</v>
      </c>
    </row>
    <row r="37" spans="1:5" x14ac:dyDescent="0.2">
      <c r="A37" s="73" t="s">
        <v>7</v>
      </c>
      <c r="B37" s="74"/>
      <c r="C37" s="74"/>
      <c r="D37" s="75"/>
      <c r="E37" s="17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17">
        <f>'M5'!E39+'M6'!E37</f>
        <v>182</v>
      </c>
    </row>
    <row r="39" spans="1:5" x14ac:dyDescent="0.2">
      <c r="A39" s="73" t="s">
        <v>9</v>
      </c>
      <c r="B39" s="74"/>
      <c r="C39" s="74"/>
      <c r="D39" s="75"/>
      <c r="E39" s="17">
        <f>COUNT(E7:E36)</f>
        <v>0</v>
      </c>
    </row>
    <row r="40" spans="1:5" x14ac:dyDescent="0.2">
      <c r="A40" s="73" t="s">
        <v>10</v>
      </c>
      <c r="B40" s="74"/>
      <c r="C40" s="74"/>
      <c r="D40" s="75"/>
      <c r="E40" s="17">
        <f>'M5'!E41+'M6'!E39</f>
        <v>6</v>
      </c>
    </row>
    <row r="41" spans="1:5" x14ac:dyDescent="0.2">
      <c r="A41" s="73" t="s">
        <v>11</v>
      </c>
      <c r="B41" s="74"/>
      <c r="C41" s="74"/>
      <c r="D41" s="75"/>
      <c r="E41" s="18">
        <f>AVERAGE(D7:D36)</f>
        <v>17.661666666666665</v>
      </c>
    </row>
    <row r="42" spans="1:5" ht="13.5" thickBot="1" x14ac:dyDescent="0.25">
      <c r="A42" s="70" t="s">
        <v>12</v>
      </c>
      <c r="B42" s="71"/>
      <c r="C42" s="71"/>
      <c r="D42" s="72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workbookViewId="0">
      <selection activeCell="J13" sqref="J13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64" t="s">
        <v>18</v>
      </c>
      <c r="B1" s="65"/>
      <c r="C1" s="65"/>
      <c r="D1" s="65"/>
      <c r="E1" s="65"/>
    </row>
    <row r="2" spans="1:21" ht="13.5" thickBot="1" x14ac:dyDescent="0.25">
      <c r="A2" s="66"/>
      <c r="B2" s="65"/>
      <c r="C2" s="65"/>
      <c r="D2" s="65"/>
      <c r="E2" s="65"/>
    </row>
    <row r="3" spans="1:21" ht="38.25" x14ac:dyDescent="0.2">
      <c r="A3" s="67" t="s">
        <v>0</v>
      </c>
      <c r="B3" s="67" t="s">
        <v>1</v>
      </c>
      <c r="C3" s="67" t="s">
        <v>2</v>
      </c>
      <c r="D3" s="55" t="s">
        <v>3</v>
      </c>
      <c r="E3" s="55" t="s">
        <v>4</v>
      </c>
    </row>
    <row r="4" spans="1:21" ht="25.5" x14ac:dyDescent="0.2">
      <c r="A4" s="68"/>
      <c r="B4" s="68"/>
      <c r="C4" s="68"/>
      <c r="D4" s="43" t="s">
        <v>15</v>
      </c>
      <c r="E4" s="1" t="s">
        <v>5</v>
      </c>
    </row>
    <row r="5" spans="1:21" ht="15" thickBot="1" x14ac:dyDescent="0.25">
      <c r="A5" s="69"/>
      <c r="B5" s="69"/>
      <c r="C5" s="69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x14ac:dyDescent="0.2">
      <c r="A7" s="15" t="s">
        <v>14</v>
      </c>
      <c r="B7" s="58" t="s">
        <v>6</v>
      </c>
      <c r="C7" s="48">
        <v>45474</v>
      </c>
      <c r="D7" s="60">
        <v>24.39</v>
      </c>
      <c r="E7" s="4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1" x14ac:dyDescent="0.2">
      <c r="A8" s="15" t="s">
        <v>14</v>
      </c>
      <c r="B8" s="59" t="s">
        <v>6</v>
      </c>
      <c r="C8" s="48">
        <f>C7+1</f>
        <v>45475</v>
      </c>
      <c r="D8" s="60">
        <v>18.38</v>
      </c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59" t="s">
        <v>6</v>
      </c>
      <c r="C9" s="48">
        <f t="shared" ref="C9:C37" si="1">C8+1</f>
        <v>45476</v>
      </c>
      <c r="D9" s="60">
        <v>17.260000000000002</v>
      </c>
      <c r="E9" s="49" t="str">
        <f t="shared" si="0"/>
        <v>-</v>
      </c>
    </row>
    <row r="10" spans="1:21" x14ac:dyDescent="0.2">
      <c r="A10" s="15" t="s">
        <v>14</v>
      </c>
      <c r="B10" s="59" t="s">
        <v>6</v>
      </c>
      <c r="C10" s="48">
        <f t="shared" si="1"/>
        <v>45477</v>
      </c>
      <c r="D10" s="60">
        <v>12.93</v>
      </c>
      <c r="E10" s="49" t="str">
        <f t="shared" si="0"/>
        <v>-</v>
      </c>
    </row>
    <row r="11" spans="1:21" x14ac:dyDescent="0.2">
      <c r="A11" s="15" t="s">
        <v>14</v>
      </c>
      <c r="B11" s="59" t="s">
        <v>6</v>
      </c>
      <c r="C11" s="48">
        <f t="shared" si="1"/>
        <v>45478</v>
      </c>
      <c r="D11" s="60">
        <v>14.19</v>
      </c>
      <c r="E11" s="49" t="str">
        <f t="shared" si="0"/>
        <v>-</v>
      </c>
    </row>
    <row r="12" spans="1:21" x14ac:dyDescent="0.2">
      <c r="A12" s="15" t="s">
        <v>14</v>
      </c>
      <c r="B12" s="59" t="s">
        <v>6</v>
      </c>
      <c r="C12" s="48">
        <f t="shared" si="1"/>
        <v>45479</v>
      </c>
      <c r="D12" s="60">
        <v>11.94</v>
      </c>
      <c r="E12" s="49" t="str">
        <f t="shared" si="0"/>
        <v>-</v>
      </c>
    </row>
    <row r="13" spans="1:21" x14ac:dyDescent="0.2">
      <c r="A13" s="15" t="s">
        <v>14</v>
      </c>
      <c r="B13" s="59" t="s">
        <v>6</v>
      </c>
      <c r="C13" s="48">
        <f t="shared" si="1"/>
        <v>45480</v>
      </c>
      <c r="D13" s="60">
        <v>13.91</v>
      </c>
      <c r="E13" s="49" t="str">
        <f t="shared" si="0"/>
        <v>-</v>
      </c>
    </row>
    <row r="14" spans="1:21" x14ac:dyDescent="0.2">
      <c r="A14" s="15" t="s">
        <v>14</v>
      </c>
      <c r="B14" s="59" t="s">
        <v>6</v>
      </c>
      <c r="C14" s="48">
        <f t="shared" si="1"/>
        <v>45481</v>
      </c>
      <c r="D14" s="60">
        <v>15.23</v>
      </c>
      <c r="E14" s="49" t="str">
        <f t="shared" si="0"/>
        <v>-</v>
      </c>
    </row>
    <row r="15" spans="1:21" x14ac:dyDescent="0.2">
      <c r="A15" s="15" t="s">
        <v>14</v>
      </c>
      <c r="B15" s="59" t="s">
        <v>6</v>
      </c>
      <c r="C15" s="48">
        <f t="shared" si="1"/>
        <v>45482</v>
      </c>
      <c r="D15" s="60">
        <v>18.920000000000002</v>
      </c>
      <c r="E15" s="49" t="str">
        <f t="shared" si="0"/>
        <v>-</v>
      </c>
    </row>
    <row r="16" spans="1:21" x14ac:dyDescent="0.2">
      <c r="A16" s="15" t="s">
        <v>14</v>
      </c>
      <c r="B16" s="59" t="s">
        <v>6</v>
      </c>
      <c r="C16" s="48">
        <f t="shared" si="1"/>
        <v>45483</v>
      </c>
      <c r="D16" s="60">
        <v>21.72</v>
      </c>
      <c r="E16" s="49" t="str">
        <f t="shared" si="0"/>
        <v>-</v>
      </c>
    </row>
    <row r="17" spans="1:5" x14ac:dyDescent="0.2">
      <c r="A17" s="15" t="s">
        <v>14</v>
      </c>
      <c r="B17" s="59" t="s">
        <v>6</v>
      </c>
      <c r="C17" s="48">
        <f t="shared" si="1"/>
        <v>45484</v>
      </c>
      <c r="D17" s="62">
        <v>28</v>
      </c>
      <c r="E17" s="49" t="str">
        <f t="shared" si="0"/>
        <v>-</v>
      </c>
    </row>
    <row r="18" spans="1:5" x14ac:dyDescent="0.2">
      <c r="A18" s="15" t="s">
        <v>14</v>
      </c>
      <c r="B18" s="59" t="s">
        <v>6</v>
      </c>
      <c r="C18" s="48">
        <f t="shared" si="1"/>
        <v>45485</v>
      </c>
      <c r="D18" s="60">
        <v>20.54</v>
      </c>
      <c r="E18" s="49" t="str">
        <f t="shared" si="0"/>
        <v>-</v>
      </c>
    </row>
    <row r="19" spans="1:5" x14ac:dyDescent="0.2">
      <c r="A19" s="15" t="s">
        <v>14</v>
      </c>
      <c r="B19" s="59" t="s">
        <v>6</v>
      </c>
      <c r="C19" s="48">
        <f t="shared" si="1"/>
        <v>45486</v>
      </c>
      <c r="D19" s="62">
        <v>27</v>
      </c>
      <c r="E19" s="49" t="str">
        <f t="shared" si="0"/>
        <v>-</v>
      </c>
    </row>
    <row r="20" spans="1:5" x14ac:dyDescent="0.2">
      <c r="A20" s="15" t="s">
        <v>14</v>
      </c>
      <c r="B20" s="59" t="s">
        <v>6</v>
      </c>
      <c r="C20" s="48">
        <f t="shared" si="1"/>
        <v>45487</v>
      </c>
      <c r="D20" s="60">
        <v>35.58</v>
      </c>
      <c r="E20" s="49" t="str">
        <f t="shared" si="0"/>
        <v>-</v>
      </c>
    </row>
    <row r="21" spans="1:5" x14ac:dyDescent="0.2">
      <c r="A21" s="15" t="s">
        <v>14</v>
      </c>
      <c r="B21" s="59" t="s">
        <v>6</v>
      </c>
      <c r="C21" s="48">
        <f t="shared" si="1"/>
        <v>45488</v>
      </c>
      <c r="D21" s="60">
        <v>22.78</v>
      </c>
      <c r="E21" s="49" t="str">
        <f t="shared" si="0"/>
        <v>-</v>
      </c>
    </row>
    <row r="22" spans="1:5" x14ac:dyDescent="0.2">
      <c r="A22" s="15" t="s">
        <v>14</v>
      </c>
      <c r="B22" s="59" t="s">
        <v>6</v>
      </c>
      <c r="C22" s="48">
        <f t="shared" si="1"/>
        <v>45489</v>
      </c>
      <c r="D22" s="60">
        <v>16.57</v>
      </c>
      <c r="E22" s="49" t="str">
        <f t="shared" si="0"/>
        <v>-</v>
      </c>
    </row>
    <row r="23" spans="1:5" x14ac:dyDescent="0.2">
      <c r="A23" s="15" t="s">
        <v>14</v>
      </c>
      <c r="B23" s="59" t="s">
        <v>6</v>
      </c>
      <c r="C23" s="48">
        <f t="shared" si="1"/>
        <v>45490</v>
      </c>
      <c r="D23" s="60">
        <v>16.59</v>
      </c>
      <c r="E23" s="49" t="str">
        <f t="shared" si="0"/>
        <v>-</v>
      </c>
    </row>
    <row r="24" spans="1:5" x14ac:dyDescent="0.2">
      <c r="A24" s="15" t="s">
        <v>14</v>
      </c>
      <c r="B24" s="59" t="s">
        <v>6</v>
      </c>
      <c r="C24" s="48">
        <f t="shared" si="1"/>
        <v>45491</v>
      </c>
      <c r="D24" s="60">
        <v>16.16</v>
      </c>
      <c r="E24" s="49" t="str">
        <f t="shared" si="0"/>
        <v>-</v>
      </c>
    </row>
    <row r="25" spans="1:5" x14ac:dyDescent="0.2">
      <c r="A25" s="15" t="s">
        <v>14</v>
      </c>
      <c r="B25" s="59" t="s">
        <v>6</v>
      </c>
      <c r="C25" s="48">
        <f t="shared" si="1"/>
        <v>45492</v>
      </c>
      <c r="D25" s="60">
        <v>22.76</v>
      </c>
      <c r="E25" s="49" t="str">
        <f t="shared" si="0"/>
        <v>-</v>
      </c>
    </row>
    <row r="26" spans="1:5" x14ac:dyDescent="0.2">
      <c r="A26" s="15" t="s">
        <v>14</v>
      </c>
      <c r="B26" s="59" t="s">
        <v>6</v>
      </c>
      <c r="C26" s="48">
        <f t="shared" si="1"/>
        <v>45493</v>
      </c>
      <c r="D26" s="60">
        <v>37.909999999999997</v>
      </c>
      <c r="E26" s="49" t="str">
        <f t="shared" si="0"/>
        <v>-</v>
      </c>
    </row>
    <row r="27" spans="1:5" x14ac:dyDescent="0.2">
      <c r="A27" s="15" t="s">
        <v>14</v>
      </c>
      <c r="B27" s="59" t="s">
        <v>6</v>
      </c>
      <c r="C27" s="48">
        <f t="shared" si="1"/>
        <v>45494</v>
      </c>
      <c r="D27" s="60">
        <v>26.78</v>
      </c>
      <c r="E27" s="49" t="str">
        <f t="shared" si="0"/>
        <v>-</v>
      </c>
    </row>
    <row r="28" spans="1:5" x14ac:dyDescent="0.2">
      <c r="A28" s="15" t="s">
        <v>14</v>
      </c>
      <c r="B28" s="59" t="s">
        <v>6</v>
      </c>
      <c r="C28" s="48">
        <f t="shared" si="1"/>
        <v>45495</v>
      </c>
      <c r="D28" s="60">
        <v>16.02</v>
      </c>
      <c r="E28" s="49" t="str">
        <f t="shared" si="0"/>
        <v>-</v>
      </c>
    </row>
    <row r="29" spans="1:5" x14ac:dyDescent="0.2">
      <c r="A29" s="15" t="s">
        <v>14</v>
      </c>
      <c r="B29" s="59" t="s">
        <v>6</v>
      </c>
      <c r="C29" s="48">
        <f t="shared" si="1"/>
        <v>45496</v>
      </c>
      <c r="D29" s="60">
        <v>22.03</v>
      </c>
      <c r="E29" s="49" t="str">
        <f t="shared" si="0"/>
        <v>-</v>
      </c>
    </row>
    <row r="30" spans="1:5" x14ac:dyDescent="0.2">
      <c r="A30" s="15" t="s">
        <v>14</v>
      </c>
      <c r="B30" s="59" t="s">
        <v>6</v>
      </c>
      <c r="C30" s="48">
        <f t="shared" si="1"/>
        <v>45497</v>
      </c>
      <c r="D30" s="60">
        <v>17.78</v>
      </c>
      <c r="E30" s="49" t="str">
        <f t="shared" si="0"/>
        <v>-</v>
      </c>
    </row>
    <row r="31" spans="1:5" x14ac:dyDescent="0.2">
      <c r="A31" s="15" t="s">
        <v>14</v>
      </c>
      <c r="B31" s="59" t="s">
        <v>6</v>
      </c>
      <c r="C31" s="48">
        <f t="shared" si="1"/>
        <v>45498</v>
      </c>
      <c r="D31" s="60">
        <v>17.45</v>
      </c>
      <c r="E31" s="49" t="str">
        <f t="shared" si="0"/>
        <v>-</v>
      </c>
    </row>
    <row r="32" spans="1:5" x14ac:dyDescent="0.2">
      <c r="A32" s="15" t="s">
        <v>14</v>
      </c>
      <c r="B32" s="59" t="s">
        <v>6</v>
      </c>
      <c r="C32" s="48">
        <f t="shared" si="1"/>
        <v>45499</v>
      </c>
      <c r="D32" s="60">
        <v>9.27</v>
      </c>
      <c r="E32" s="49" t="str">
        <f t="shared" si="0"/>
        <v>-</v>
      </c>
    </row>
    <row r="33" spans="1:5" x14ac:dyDescent="0.2">
      <c r="A33" s="15" t="s">
        <v>14</v>
      </c>
      <c r="B33" s="59" t="s">
        <v>6</v>
      </c>
      <c r="C33" s="48">
        <f t="shared" si="1"/>
        <v>45500</v>
      </c>
      <c r="D33" s="60">
        <v>8.4700000000000006</v>
      </c>
      <c r="E33" s="49" t="str">
        <f t="shared" si="0"/>
        <v>-</v>
      </c>
    </row>
    <row r="34" spans="1:5" x14ac:dyDescent="0.2">
      <c r="A34" s="15" t="s">
        <v>14</v>
      </c>
      <c r="B34" s="59" t="s">
        <v>6</v>
      </c>
      <c r="C34" s="48">
        <f t="shared" si="1"/>
        <v>45501</v>
      </c>
      <c r="D34" s="60">
        <v>8.4700000000000006</v>
      </c>
      <c r="E34" s="49" t="str">
        <f t="shared" si="0"/>
        <v>-</v>
      </c>
    </row>
    <row r="35" spans="1:5" x14ac:dyDescent="0.2">
      <c r="A35" s="15" t="s">
        <v>14</v>
      </c>
      <c r="B35" s="59" t="s">
        <v>6</v>
      </c>
      <c r="C35" s="48">
        <f t="shared" si="1"/>
        <v>45502</v>
      </c>
      <c r="D35" s="60">
        <v>9.44</v>
      </c>
      <c r="E35" s="49" t="str">
        <f t="shared" si="0"/>
        <v>-</v>
      </c>
    </row>
    <row r="36" spans="1:5" x14ac:dyDescent="0.2">
      <c r="A36" s="15" t="s">
        <v>14</v>
      </c>
      <c r="B36" s="59" t="s">
        <v>6</v>
      </c>
      <c r="C36" s="48">
        <f t="shared" si="1"/>
        <v>45503</v>
      </c>
      <c r="D36" s="60">
        <v>23.12</v>
      </c>
      <c r="E36" s="49" t="str">
        <f t="shared" si="0"/>
        <v>-</v>
      </c>
    </row>
    <row r="37" spans="1:5" x14ac:dyDescent="0.2">
      <c r="A37" s="15" t="s">
        <v>14</v>
      </c>
      <c r="B37" s="59" t="s">
        <v>6</v>
      </c>
      <c r="C37" s="48">
        <f t="shared" si="1"/>
        <v>45504</v>
      </c>
      <c r="D37" s="60">
        <v>20.84</v>
      </c>
      <c r="E37" s="49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'M6'!E38+'M7'!E38</f>
        <v>213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'M6'!E40+'M7'!E40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19.110645161290325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workbookViewId="0">
      <selection activeCell="H16" sqref="H16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3" t="s">
        <v>15</v>
      </c>
      <c r="E4" s="1" t="s">
        <v>5</v>
      </c>
    </row>
    <row r="5" spans="1:5" ht="15" thickBot="1" x14ac:dyDescent="0.25">
      <c r="A5" s="69"/>
      <c r="B5" s="69"/>
      <c r="C5" s="69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45505</v>
      </c>
      <c r="D7" s="60">
        <v>9.5399999999999991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45506</v>
      </c>
      <c r="D8" s="60">
        <v>8.4700000000000006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45507</v>
      </c>
      <c r="D9" s="60">
        <v>11.41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45508</v>
      </c>
      <c r="D10" s="60">
        <v>10.99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45509</v>
      </c>
      <c r="D11" s="60">
        <v>13.59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45510</v>
      </c>
      <c r="D12" s="60">
        <v>12.97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45511</v>
      </c>
      <c r="D13" s="60">
        <v>15.35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45512</v>
      </c>
      <c r="D14" s="60">
        <v>9.1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45513</v>
      </c>
      <c r="D15" s="60">
        <v>12.41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45514</v>
      </c>
      <c r="D16" s="60">
        <v>8.85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45515</v>
      </c>
      <c r="D17" s="60">
        <v>8.4700000000000006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45516</v>
      </c>
      <c r="D18" s="60">
        <v>8.4700000000000006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45517</v>
      </c>
      <c r="D19" s="60">
        <v>8.4700000000000006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45518</v>
      </c>
      <c r="D20" s="60">
        <v>10.92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45519</v>
      </c>
      <c r="D21" s="60">
        <v>13.86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45520</v>
      </c>
      <c r="D22" s="60">
        <v>12.16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45521</v>
      </c>
      <c r="D23" s="60">
        <v>8.99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45522</v>
      </c>
      <c r="D24" s="60">
        <v>8.49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45523</v>
      </c>
      <c r="D25" s="60">
        <v>13.86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45524</v>
      </c>
      <c r="D26" s="60">
        <v>11.2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45525</v>
      </c>
      <c r="D27" s="60">
        <v>10.9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45526</v>
      </c>
      <c r="D28" s="60">
        <v>13.36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45527</v>
      </c>
      <c r="D29" s="60">
        <v>29.64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45528</v>
      </c>
      <c r="D30" s="60">
        <v>20.98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45529</v>
      </c>
      <c r="D31" s="60">
        <v>13.51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45530</v>
      </c>
      <c r="D32" s="60">
        <v>16.010000000000002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45531</v>
      </c>
      <c r="D33" s="60">
        <v>20.52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45532</v>
      </c>
      <c r="D34" s="60">
        <v>26.35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45533</v>
      </c>
      <c r="D35" s="60">
        <v>22.2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45534</v>
      </c>
      <c r="D36" s="60">
        <v>10.01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45535</v>
      </c>
      <c r="D37" s="60">
        <v>8.69</v>
      </c>
      <c r="E37" s="16" t="str">
        <f t="shared" si="0"/>
        <v>-</v>
      </c>
    </row>
    <row r="38" spans="1:5" x14ac:dyDescent="0.2">
      <c r="A38" s="73" t="s">
        <v>7</v>
      </c>
      <c r="B38" s="74"/>
      <c r="C38" s="74"/>
      <c r="D38" s="75"/>
      <c r="E38" s="17">
        <f>COUNT(D7:D37)</f>
        <v>31</v>
      </c>
    </row>
    <row r="39" spans="1:5" x14ac:dyDescent="0.2">
      <c r="A39" s="73" t="s">
        <v>8</v>
      </c>
      <c r="B39" s="74"/>
      <c r="C39" s="74"/>
      <c r="D39" s="75"/>
      <c r="E39" s="17">
        <f>'M7'!E39+'M8'!E38</f>
        <v>244</v>
      </c>
    </row>
    <row r="40" spans="1:5" x14ac:dyDescent="0.2">
      <c r="A40" s="73" t="s">
        <v>9</v>
      </c>
      <c r="B40" s="74"/>
      <c r="C40" s="74"/>
      <c r="D40" s="75"/>
      <c r="E40" s="17">
        <f>COUNT(E7:E37)</f>
        <v>0</v>
      </c>
    </row>
    <row r="41" spans="1:5" x14ac:dyDescent="0.2">
      <c r="A41" s="73" t="s">
        <v>10</v>
      </c>
      <c r="B41" s="74"/>
      <c r="C41" s="74"/>
      <c r="D41" s="75"/>
      <c r="E41" s="17">
        <f>'M7'!E41+'M8'!E40</f>
        <v>6</v>
      </c>
    </row>
    <row r="42" spans="1:5" x14ac:dyDescent="0.2">
      <c r="A42" s="73" t="s">
        <v>11</v>
      </c>
      <c r="B42" s="74"/>
      <c r="C42" s="74"/>
      <c r="D42" s="75"/>
      <c r="E42" s="18">
        <f>AVERAGE(D7:D37)</f>
        <v>13.217419354838706</v>
      </c>
    </row>
    <row r="43" spans="1:5" ht="13.5" thickBot="1" x14ac:dyDescent="0.25">
      <c r="A43" s="70" t="s">
        <v>12</v>
      </c>
      <c r="B43" s="71"/>
      <c r="C43" s="71"/>
      <c r="D43" s="72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workbookViewId="0">
      <selection activeCell="I24" sqref="I24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64" t="s">
        <v>18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25.5" x14ac:dyDescent="0.2">
      <c r="A3" s="67" t="s">
        <v>0</v>
      </c>
      <c r="B3" s="67" t="s">
        <v>1</v>
      </c>
      <c r="C3" s="79" t="s">
        <v>2</v>
      </c>
      <c r="D3" s="41" t="s">
        <v>3</v>
      </c>
      <c r="E3" s="22" t="s">
        <v>4</v>
      </c>
    </row>
    <row r="4" spans="1:5" ht="25.5" x14ac:dyDescent="0.2">
      <c r="A4" s="68"/>
      <c r="B4" s="68"/>
      <c r="C4" s="80"/>
      <c r="D4" s="43" t="s">
        <v>15</v>
      </c>
      <c r="E4" s="23" t="s">
        <v>5</v>
      </c>
    </row>
    <row r="5" spans="1:5" ht="15" thickBot="1" x14ac:dyDescent="0.25">
      <c r="A5" s="69"/>
      <c r="B5" s="69"/>
      <c r="C5" s="81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45536</v>
      </c>
      <c r="D7" s="60">
        <v>24.17</v>
      </c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45537</v>
      </c>
      <c r="D8" s="60">
        <v>31.02</v>
      </c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45538</v>
      </c>
      <c r="D9" s="60">
        <v>15.84</v>
      </c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45539</v>
      </c>
      <c r="D10" s="60">
        <v>36.770000000000003</v>
      </c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45540</v>
      </c>
      <c r="D11" s="60">
        <v>55.61</v>
      </c>
      <c r="E11" s="49">
        <f t="shared" si="0"/>
        <v>1.1122000000000001</v>
      </c>
    </row>
    <row r="12" spans="1:5" x14ac:dyDescent="0.2">
      <c r="A12" s="15" t="s">
        <v>14</v>
      </c>
      <c r="B12" s="50" t="s">
        <v>6</v>
      </c>
      <c r="C12" s="48">
        <f t="shared" si="1"/>
        <v>45541</v>
      </c>
      <c r="D12" s="60">
        <v>51.27</v>
      </c>
      <c r="E12" s="49">
        <f t="shared" si="0"/>
        <v>1.0254000000000001</v>
      </c>
    </row>
    <row r="13" spans="1:5" x14ac:dyDescent="0.2">
      <c r="A13" s="15" t="s">
        <v>14</v>
      </c>
      <c r="B13" s="50" t="s">
        <v>6</v>
      </c>
      <c r="C13" s="48">
        <f t="shared" si="1"/>
        <v>45542</v>
      </c>
      <c r="D13" s="60">
        <v>34.83</v>
      </c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45543</v>
      </c>
      <c r="D14" s="60">
        <v>22.57</v>
      </c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45544</v>
      </c>
      <c r="D15" s="60">
        <v>17.440000000000001</v>
      </c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45545</v>
      </c>
      <c r="D16" s="60">
        <v>18.41</v>
      </c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45546</v>
      </c>
      <c r="D17" s="60">
        <v>12.02</v>
      </c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45547</v>
      </c>
      <c r="D18" s="60">
        <v>8.73</v>
      </c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45548</v>
      </c>
      <c r="D19" s="60">
        <v>8.4700000000000006</v>
      </c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45549</v>
      </c>
      <c r="D20" s="60">
        <v>9.33</v>
      </c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45550</v>
      </c>
      <c r="D21" s="60">
        <v>8.76</v>
      </c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45551</v>
      </c>
      <c r="D22" s="60">
        <v>8.49</v>
      </c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45552</v>
      </c>
      <c r="D23" s="60">
        <v>8.4700000000000006</v>
      </c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45553</v>
      </c>
      <c r="D24" s="60">
        <v>8.4700000000000006</v>
      </c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45554</v>
      </c>
      <c r="D25" s="60">
        <v>16.41</v>
      </c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45555</v>
      </c>
      <c r="D26" s="60">
        <v>15.27</v>
      </c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45556</v>
      </c>
      <c r="D27" s="60">
        <v>11.51</v>
      </c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45557</v>
      </c>
      <c r="D28" s="60">
        <v>20.59</v>
      </c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45558</v>
      </c>
      <c r="D29" s="60">
        <v>28.88</v>
      </c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45559</v>
      </c>
      <c r="D30" s="60">
        <v>25.36</v>
      </c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45560</v>
      </c>
      <c r="D31" s="60">
        <v>25.47</v>
      </c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45561</v>
      </c>
      <c r="D32" s="60">
        <v>12.89</v>
      </c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45562</v>
      </c>
      <c r="D33" s="60">
        <v>18.38</v>
      </c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45563</v>
      </c>
      <c r="D34" s="60">
        <v>9.39</v>
      </c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45564</v>
      </c>
      <c r="D35" s="60">
        <v>11.06</v>
      </c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45565</v>
      </c>
      <c r="D36" s="60">
        <v>8.82</v>
      </c>
      <c r="E36" s="16" t="str">
        <f t="shared" si="0"/>
        <v>-</v>
      </c>
    </row>
    <row r="37" spans="1:5" x14ac:dyDescent="0.2">
      <c r="A37" s="73" t="s">
        <v>7</v>
      </c>
      <c r="B37" s="74"/>
      <c r="C37" s="74"/>
      <c r="D37" s="75"/>
      <c r="E37" s="25">
        <f>COUNT(D7:D36)</f>
        <v>30</v>
      </c>
    </row>
    <row r="38" spans="1:5" x14ac:dyDescent="0.2">
      <c r="A38" s="73" t="s">
        <v>8</v>
      </c>
      <c r="B38" s="74"/>
      <c r="C38" s="74"/>
      <c r="D38" s="75"/>
      <c r="E38" s="25">
        <f>'M8'!E39+'M9'!E37</f>
        <v>274</v>
      </c>
    </row>
    <row r="39" spans="1:5" x14ac:dyDescent="0.2">
      <c r="A39" s="73" t="s">
        <v>9</v>
      </c>
      <c r="B39" s="74"/>
      <c r="C39" s="74"/>
      <c r="D39" s="75"/>
      <c r="E39" s="25">
        <f>COUNT(E7:E36)</f>
        <v>2</v>
      </c>
    </row>
    <row r="40" spans="1:5" x14ac:dyDescent="0.2">
      <c r="A40" s="73" t="s">
        <v>10</v>
      </c>
      <c r="B40" s="74"/>
      <c r="C40" s="74"/>
      <c r="D40" s="75"/>
      <c r="E40" s="25">
        <f>'M8'!E41+'M9'!E39</f>
        <v>8</v>
      </c>
    </row>
    <row r="41" spans="1:5" x14ac:dyDescent="0.2">
      <c r="A41" s="73" t="s">
        <v>11</v>
      </c>
      <c r="B41" s="74"/>
      <c r="C41" s="74"/>
      <c r="D41" s="75"/>
      <c r="E41" s="26">
        <f>AVERAGE(D7:D36)</f>
        <v>19.490000000000002</v>
      </c>
    </row>
    <row r="42" spans="1:5" ht="13.5" thickBot="1" x14ac:dyDescent="0.25">
      <c r="A42" s="70" t="s">
        <v>12</v>
      </c>
      <c r="B42" s="71"/>
      <c r="C42" s="71"/>
      <c r="D42" s="72"/>
      <c r="E42" s="27">
        <f>(E37/30)*100</f>
        <v>100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2025-01-03T07:26:23Z</dcterms:modified>
</cp:coreProperties>
</file>